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MERTKOLLU\Desktop\OKUL BAZLI BÜTÇELEME\"/>
    </mc:Choice>
  </mc:AlternateContent>
  <bookViews>
    <workbookView xWindow="120" yWindow="45" windowWidth="20730" windowHeight="9975" activeTab="2"/>
  </bookViews>
  <sheets>
    <sheet name=" Ödenek tahsis-İlk-Orta" sheetId="3" r:id="rId1"/>
    <sheet name="Ödenek tahsis-Okul öncesi" sheetId="4" r:id="rId2"/>
    <sheet name="03.2" sheetId="5" r:id="rId3"/>
  </sheets>
  <definedNames>
    <definedName name="_xlnm.Print_Area" localSheetId="0">' Ödenek tahsis-İlk-Orta'!$A$1:$Q$33</definedName>
  </definedNames>
  <calcPr calcId="152511"/>
</workbook>
</file>

<file path=xl/calcChain.xml><?xml version="1.0" encoding="utf-8"?>
<calcChain xmlns="http://schemas.openxmlformats.org/spreadsheetml/2006/main">
  <c r="D6" i="5" l="1"/>
  <c r="F25" i="5" l="1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D23" i="5"/>
  <c r="D25" i="5" s="1"/>
  <c r="D22" i="5"/>
  <c r="E22" i="5" s="1"/>
  <c r="D5" i="5"/>
  <c r="E5" i="5" s="1"/>
  <c r="E6" i="5"/>
  <c r="D7" i="5"/>
  <c r="E7" i="5" s="1"/>
  <c r="D8" i="5"/>
  <c r="E8" i="5" s="1"/>
  <c r="D9" i="5"/>
  <c r="E9" i="5" s="1"/>
  <c r="D10" i="5"/>
  <c r="E10" i="5" s="1"/>
  <c r="D11" i="5"/>
  <c r="E11" i="5" s="1"/>
  <c r="D12" i="5"/>
  <c r="E12" i="5" s="1"/>
  <c r="D13" i="5"/>
  <c r="E13" i="5" s="1"/>
  <c r="D14" i="5"/>
  <c r="E14" i="5" s="1"/>
  <c r="D15" i="5"/>
  <c r="E15" i="5" s="1"/>
  <c r="D16" i="5"/>
  <c r="E16" i="5" s="1"/>
  <c r="D4" i="5"/>
  <c r="E4" i="5" s="1"/>
  <c r="C23" i="5"/>
  <c r="C17" i="5"/>
  <c r="C19" i="5" s="1"/>
  <c r="E17" i="5" l="1"/>
  <c r="D17" i="5"/>
  <c r="E23" i="5"/>
  <c r="E25" i="5" s="1"/>
  <c r="C25" i="5"/>
  <c r="D27" i="3"/>
  <c r="C27" i="3"/>
  <c r="E25" i="3"/>
  <c r="D5" i="4"/>
  <c r="C5" i="4"/>
  <c r="C7" i="4" s="1"/>
  <c r="E3" i="4"/>
  <c r="F27" i="3" l="1"/>
  <c r="E27" i="3"/>
  <c r="C29" i="3"/>
  <c r="F5" i="4"/>
  <c r="E5" i="4"/>
  <c r="D20" i="3"/>
  <c r="F20" i="3" s="1"/>
  <c r="C20" i="3"/>
  <c r="C22" i="3" s="1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0" i="3" l="1"/>
</calcChain>
</file>

<file path=xl/sharedStrings.xml><?xml version="1.0" encoding="utf-8"?>
<sst xmlns="http://schemas.openxmlformats.org/spreadsheetml/2006/main" count="230" uniqueCount="100">
  <si>
    <t>KURUM KODU</t>
  </si>
  <si>
    <t>KURUM ADI</t>
  </si>
  <si>
    <t>GENEL MÜDÜRLÜKÇE TAHSİS EDİLEN ÖDENEK</t>
  </si>
  <si>
    <t>ISINMA TÜRÜ</t>
  </si>
  <si>
    <t>KULLANILAN / KULLANILMAYAN TOPLAM DERSLİK</t>
  </si>
  <si>
    <t>KULLANILAN DERSLİK SAYISI</t>
  </si>
  <si>
    <t>LAB. ATEL. vb. SAYISI</t>
  </si>
  <si>
    <t>ŞUBE SAYISI</t>
  </si>
  <si>
    <t>ÖĞRENCİ SAYISI</t>
  </si>
  <si>
    <t>BİNA KAPALI ALANI</t>
  </si>
  <si>
    <t>BAĞIMSIZ SPOR SALONU</t>
  </si>
  <si>
    <t>BAĞIMSIZ BİNA SAYISI</t>
  </si>
  <si>
    <t>TAHSİS_AÇIKLAMA</t>
  </si>
  <si>
    <t>UYARI_AÇIKLAMA</t>
  </si>
  <si>
    <t>Aksu İlkokulu</t>
  </si>
  <si>
    <t>Kapalı Alan Değer Girilmemiş veya Tutarsız.</t>
  </si>
  <si>
    <t>Atatürk İlkokulu</t>
  </si>
  <si>
    <t>Kaloriferli</t>
  </si>
  <si>
    <t>Aydınlar İlkokulu</t>
  </si>
  <si>
    <t>Sobalı</t>
  </si>
  <si>
    <t>Ballıca Şehit Ergin Keleş İlkokulu</t>
  </si>
  <si>
    <t>Öğrenci Sayısına Göre Kullanılan Derslik Tutarsız. Sisteme Girdiğiniz 8 Sayısı Yerine 1 Derslik Alındı.</t>
  </si>
  <si>
    <t>Cumhuriyet İlkokulu</t>
  </si>
  <si>
    <t>SİVAS/KOYULHİSAR (708786) CUMHURİYET ORTAOKULU =&gt; Bu Okulun Binasını Kullanıyor. Kendi Binası Yok</t>
  </si>
  <si>
    <t>Çaylı İlkokulu</t>
  </si>
  <si>
    <t>Gökdere İlkokulu</t>
  </si>
  <si>
    <t>Öğrenci Sayısına Göre Kullanılan Derslik Tutarsız. Sisteme Girdiğiniz 2 Sayısı Yerine 1 Derslik Alındı.</t>
  </si>
  <si>
    <t>Kızılelma İlkokulu</t>
  </si>
  <si>
    <t>Öğrenci Sayısına Göre Kullanılan Derslik Tutarsız. Sisteme Girdiğiniz 3 Sayısı Yerine 1 Derslik Alındı. Kapalı Alan Değer Girilmemiş veya Tutarsız.</t>
  </si>
  <si>
    <t>Koyulhisar Münire Mustafa Aydoğdu İlkokulu</t>
  </si>
  <si>
    <t>Ortaköy İlkokulu</t>
  </si>
  <si>
    <t>Yukarıkale İlkokulu</t>
  </si>
  <si>
    <t>Aksu Ortaokulu</t>
  </si>
  <si>
    <t>Atatürk Ortaokulu</t>
  </si>
  <si>
    <t>Koyulhisar Münire-Mustafa Aydoğdu Yatılı Bölge Ortaokulu</t>
  </si>
  <si>
    <t>Yukarıkale Ortaokulu</t>
  </si>
  <si>
    <t>Aksu Kabaoğlu İlkokulu</t>
  </si>
  <si>
    <t>Öğrenci Sayısı Okul Açmak İçin Yeterli Değil</t>
  </si>
  <si>
    <t>Cumhuriyet Ortaokulu</t>
  </si>
  <si>
    <t>SİVAS/KOYULHİSAR (708753) CUMHURİYET İLKOKULU =&gt; Dersliklerini Kullanıyor. Binası Yok.</t>
  </si>
  <si>
    <t>Başka Bir Okul Binası Kullanıyor. Bütçe Hesaplanmadı.</t>
  </si>
  <si>
    <t>DÜZENLENEN ÖDENEK</t>
  </si>
  <si>
    <t>FARK</t>
  </si>
  <si>
    <t xml:space="preserve">İL/İLÇE MİLLİ EĞİTİM MÜDÜRLÜĞÜNÜN ÖDENEK GÜNCELLEME GEREKÇESİ </t>
  </si>
  <si>
    <t>Dezavantajlı bölge ihtiyaç</t>
  </si>
  <si>
    <t>Öznur GÜMÜŞALAN</t>
  </si>
  <si>
    <t>Hüseyin ÜZÜMCÜ</t>
  </si>
  <si>
    <t>İrfan TATLICI</t>
  </si>
  <si>
    <t>Özel KAYALI</t>
  </si>
  <si>
    <t>Deniz KAPLAN</t>
  </si>
  <si>
    <t>E.Z.T.Anaokulu Müdürü</t>
  </si>
  <si>
    <t>M.M.A.Y.B.O.O.Müdürü</t>
  </si>
  <si>
    <t>Atatürk Ortaokulu Müdürü</t>
  </si>
  <si>
    <t>Cumhuriyet İlkokulu Müdürü</t>
  </si>
  <si>
    <t>Şube Müdürü</t>
  </si>
  <si>
    <t>İlçe Rezervi</t>
  </si>
  <si>
    <t>Toplam Ödenek</t>
  </si>
  <si>
    <t>Taşıma merkezi, dezavantajlı bölge</t>
  </si>
  <si>
    <t>okul mevcudu ve bölümleri çok fazla , ilkokul ve ortaokul aynı binada</t>
  </si>
  <si>
    <t>KOYULHİSAR İLÇE MİLLİ EĞİTİM MÜDÜRLÜĞÜNE BAĞLI TEMEL EĞİTİM OKULLARI ÖDENEK TAHSİS VE DAĞITIM ÇİZELGESİ KOMİSYON TUTANAĞI</t>
  </si>
  <si>
    <t>Tahsis edilen ödenek</t>
  </si>
  <si>
    <t>Komisyonumuzca hazırlanan ödenek tahsis cetveli yukarıda sunulmuştur.</t>
  </si>
  <si>
    <t>U Y G U N D U R</t>
  </si>
  <si>
    <t>Battal AKMAN</t>
  </si>
  <si>
    <t>İlçe Milli Eğitim Müdürü</t>
  </si>
  <si>
    <t>Elmas Zihni Tuncer Anaokulu</t>
  </si>
  <si>
    <t>OKUL ÖNCESİ EĞİTİM KURUMLARI ÖDENEK TAHSİS CETVELİ</t>
  </si>
  <si>
    <t>Komisyonumuzca hazırlanan ödenek tahsis cetveli yukarıda sunulmuştur.22/01/2016</t>
  </si>
  <si>
    <t>…../01/2016</t>
  </si>
  <si>
    <t>İki okula aynı sınıf sayısı girilmiş</t>
  </si>
  <si>
    <t>LAB.  ATEL. vb.  SAYISI</t>
  </si>
  <si>
    <t>Tek sınıfta eğitim yapılmaktadır</t>
  </si>
  <si>
    <t>Müdürü</t>
  </si>
  <si>
    <t>M.M.A.Y.B.O.O.</t>
  </si>
  <si>
    <t xml:space="preserve">E.Z.T.Anaokulu </t>
  </si>
  <si>
    <t>Müdürü V.</t>
  </si>
  <si>
    <t xml:space="preserve"> Müdürü V.</t>
  </si>
  <si>
    <t>YAKACAK</t>
  </si>
  <si>
    <t>ELEKTRİK</t>
  </si>
  <si>
    <t>SU</t>
  </si>
  <si>
    <t>KIRTASİYE</t>
  </si>
  <si>
    <t>TEMİZLİK MALZEMESİ</t>
  </si>
  <si>
    <t>3-2 DİĞER HARCAMALAR</t>
  </si>
  <si>
    <t>HARCANAN</t>
  </si>
  <si>
    <t>KALAN</t>
  </si>
  <si>
    <t>AY YA DA TARİH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</si>
  <si>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</si>
  <si>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</si>
  <si>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</si>
  <si>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</si>
  <si>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</si>
  <si>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</si>
  <si>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</si>
  <si>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</si>
  <si>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</si>
  <si>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</si>
  <si>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</si>
  <si>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</si>
  <si>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3-2 DİĞER HARCAMALAR (Tören Malzemesi)</t>
  </si>
  <si>
    <t>NOT: Yatılı Bölge Okulları Ödeneği. Bu ödenek doğrudan okullara gönderilecektir.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</si>
</sst>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7"/>
      <color rgb="FFFFFFFF"/>
      <name val="Calibri"/>
      <family val="2"/>
      <charset val="162"/>
      <scheme val="minor"/>
    </font>
    <font>
      <sz val="11"/>
      <color rgb="FF000066"/>
      <name val="Calibri"/>
      <family val="2"/>
      <charset val="162"/>
      <scheme val="minor"/>
    </font>
    <font>
      <b/>
      <sz val="8"/>
      <color rgb="FFFFFFFF"/>
      <name val="Calibri"/>
      <family val="2"/>
      <charset val="162"/>
      <scheme val="minor"/>
    </font>
    <font>
      <sz val="8"/>
      <color rgb="FF000066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7"/>
      <color rgb="FF000066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D2E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shrinkToFit="1"/>
    </xf>
    <xf numFmtId="3" fontId="3" fillId="6" borderId="1" xfId="0" applyNumberFormat="1" applyFont="1" applyFill="1" applyBorder="1" applyAlignment="1">
      <alignment vertical="center" shrinkToFit="1"/>
    </xf>
    <xf numFmtId="3" fontId="3" fillId="2" borderId="1" xfId="0" applyNumberFormat="1" applyFont="1" applyFill="1" applyBorder="1" applyAlignment="1">
      <alignment horizontal="center" vertical="center" shrinkToFi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shrinkToFit="1"/>
    </xf>
    <xf numFmtId="0" fontId="3" fillId="6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3" fontId="3" fillId="2" borderId="8" xfId="0" applyNumberFormat="1" applyFont="1" applyFill="1" applyBorder="1" applyAlignment="1">
      <alignment vertical="center" shrinkToFit="1"/>
    </xf>
    <xf numFmtId="3" fontId="3" fillId="6" borderId="8" xfId="0" applyNumberFormat="1" applyFont="1" applyFill="1" applyBorder="1" applyAlignment="1">
      <alignment vertical="center" shrinkToFit="1"/>
    </xf>
    <xf numFmtId="3" fontId="3" fillId="2" borderId="8" xfId="0" applyNumberFormat="1" applyFont="1" applyFill="1" applyBorder="1" applyAlignment="1">
      <alignment horizontal="center" vertical="center" shrinkToFit="1"/>
    </xf>
    <xf numFmtId="3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shrinkToFit="1"/>
    </xf>
    <xf numFmtId="3" fontId="1" fillId="5" borderId="11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3" fontId="7" fillId="0" borderId="9" xfId="0" applyNumberFormat="1" applyFont="1" applyBorder="1" applyAlignment="1">
      <alignment vertical="center" shrinkToFit="1"/>
    </xf>
    <xf numFmtId="3" fontId="7" fillId="0" borderId="4" xfId="0" applyNumberFormat="1" applyFont="1" applyBorder="1" applyAlignment="1">
      <alignment vertical="center" shrinkToFit="1"/>
    </xf>
    <xf numFmtId="3" fontId="7" fillId="0" borderId="10" xfId="0" applyNumberFormat="1" applyFont="1" applyBorder="1" applyAlignment="1">
      <alignment vertical="center" shrinkToFit="1"/>
    </xf>
    <xf numFmtId="3" fontId="7" fillId="0" borderId="6" xfId="0" applyNumberFormat="1" applyFont="1" applyBorder="1" applyAlignment="1">
      <alignment vertical="center" shrinkToFit="1"/>
    </xf>
    <xf numFmtId="14" fontId="0" fillId="0" borderId="0" xfId="0" applyNumberForma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vertical="center" wrapText="1"/>
    </xf>
    <xf numFmtId="0" fontId="0" fillId="0" borderId="26" xfId="0" applyBorder="1"/>
    <xf numFmtId="2" fontId="3" fillId="2" borderId="1" xfId="0" applyNumberFormat="1" applyFont="1" applyFill="1" applyBorder="1" applyAlignment="1">
      <alignment horizontal="center" vertical="center" shrinkToFi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vertical="center" wrapText="1"/>
    </xf>
    <xf numFmtId="2" fontId="8" fillId="2" borderId="6" xfId="0" applyNumberFormat="1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horizontal="center" vertical="center" shrinkToFit="1"/>
    </xf>
    <xf numFmtId="2" fontId="8" fillId="4" borderId="1" xfId="0" applyNumberFormat="1" applyFont="1" applyFill="1" applyBorder="1" applyAlignment="1">
      <alignment vertical="center" wrapText="1"/>
    </xf>
    <xf numFmtId="2" fontId="8" fillId="4" borderId="6" xfId="0" applyNumberFormat="1" applyFont="1" applyFill="1" applyBorder="1" applyAlignment="1">
      <alignment vertical="center" wrapText="1"/>
    </xf>
    <xf numFmtId="2" fontId="3" fillId="2" borderId="8" xfId="0" applyNumberFormat="1" applyFont="1" applyFill="1" applyBorder="1" applyAlignment="1">
      <alignment horizontal="center" vertical="center" shrinkToFi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vertical="center" wrapText="1"/>
    </xf>
    <xf numFmtId="2" fontId="8" fillId="2" borderId="8" xfId="0" applyNumberFormat="1" applyFont="1" applyFill="1" applyBorder="1" applyAlignment="1">
      <alignment vertical="center" wrapText="1"/>
    </xf>
    <xf numFmtId="2" fontId="8" fillId="2" borderId="9" xfId="0" applyNumberFormat="1" applyFont="1" applyFill="1" applyBorder="1" applyAlignment="1">
      <alignment vertical="center" wrapText="1"/>
    </xf>
    <xf numFmtId="2" fontId="7" fillId="0" borderId="4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 applyProtection="1">
      <alignment vertical="center" shrinkToFit="1"/>
      <protection hidden="1"/>
    </xf>
    <xf numFmtId="4" fontId="7" fillId="0" borderId="4" xfId="0" applyNumberFormat="1" applyFont="1" applyBorder="1" applyAlignment="1">
      <alignment vertical="center" shrinkToFit="1"/>
    </xf>
    <xf numFmtId="4" fontId="7" fillId="0" borderId="0" xfId="0" applyNumberFormat="1" applyFont="1" applyBorder="1" applyAlignment="1" applyProtection="1">
      <alignment vertical="center" shrinkToFit="1"/>
      <protection hidden="1"/>
    </xf>
    <xf numFmtId="4" fontId="7" fillId="0" borderId="9" xfId="0" applyNumberFormat="1" applyFont="1" applyBorder="1" applyAlignment="1" applyProtection="1">
      <alignment vertical="center" shrinkToFi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topLeftCell="A13" zoomScale="98" zoomScaleNormal="100" zoomScaleSheetLayoutView="98" workbookViewId="0">
      <selection activeCell="F27" sqref="F27"/>
    </sheetView>
  </sheetViews>
  <sheetFormatPr defaultRowHeight="15" x14ac:dyDescent="0.25"/>
  <cols>
    <col min="1" max="1" width="7.28515625" style="1" customWidth="1"/>
    <col min="2" max="2" width="21.42578125" style="1" customWidth="1"/>
    <col min="3" max="3" width="8.5703125" style="1" customWidth="1"/>
    <col min="4" max="4" width="8.140625" style="1" customWidth="1"/>
    <col min="5" max="5" width="7.5703125" style="2" customWidth="1"/>
    <col min="6" max="6" width="19.5703125" style="2" customWidth="1"/>
    <col min="7" max="7" width="9.42578125" style="1" customWidth="1"/>
    <col min="8" max="8" width="8" style="2" customWidth="1"/>
    <col min="9" max="9" width="6.85546875" style="2" customWidth="1"/>
    <col min="10" max="10" width="5.5703125" style="2" customWidth="1"/>
    <col min="11" max="11" width="4.7109375" style="2" customWidth="1"/>
    <col min="12" max="12" width="6.140625" style="2" customWidth="1"/>
    <col min="13" max="13" width="5.140625" style="2" customWidth="1"/>
    <col min="14" max="14" width="6.5703125" style="2" customWidth="1"/>
    <col min="15" max="15" width="6.5703125" style="3" customWidth="1"/>
    <col min="16" max="16" width="20.28515625" style="3" customWidth="1"/>
    <col min="17" max="17" width="20.42578125" customWidth="1"/>
  </cols>
  <sheetData>
    <row r="1" spans="1:17" ht="15.75" thickBot="1" x14ac:dyDescent="0.3">
      <c r="A1" s="75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54" x14ac:dyDescent="0.25">
      <c r="A2" s="22" t="s">
        <v>0</v>
      </c>
      <c r="B2" s="23" t="s">
        <v>1</v>
      </c>
      <c r="C2" s="23" t="s">
        <v>2</v>
      </c>
      <c r="D2" s="23" t="s">
        <v>41</v>
      </c>
      <c r="E2" s="23" t="s">
        <v>42</v>
      </c>
      <c r="F2" s="23" t="s">
        <v>43</v>
      </c>
      <c r="G2" s="23" t="s">
        <v>3</v>
      </c>
      <c r="H2" s="23" t="s">
        <v>4</v>
      </c>
      <c r="I2" s="23" t="s">
        <v>5</v>
      </c>
      <c r="J2" s="23" t="s">
        <v>70</v>
      </c>
      <c r="K2" s="23" t="s">
        <v>7</v>
      </c>
      <c r="L2" s="23" t="s">
        <v>8</v>
      </c>
      <c r="M2" s="23" t="s">
        <v>9</v>
      </c>
      <c r="N2" s="23" t="s">
        <v>10</v>
      </c>
      <c r="O2" s="23" t="s">
        <v>11</v>
      </c>
      <c r="P2" s="24" t="s">
        <v>12</v>
      </c>
      <c r="Q2" s="25" t="s">
        <v>13</v>
      </c>
    </row>
    <row r="3" spans="1:17" ht="26.25" customHeight="1" x14ac:dyDescent="0.25">
      <c r="A3" s="26">
        <v>707706</v>
      </c>
      <c r="B3" s="8" t="s">
        <v>14</v>
      </c>
      <c r="C3" s="9">
        <v>3006</v>
      </c>
      <c r="D3" s="10">
        <v>10525</v>
      </c>
      <c r="E3" s="11">
        <f>D3-C3</f>
        <v>7519</v>
      </c>
      <c r="F3" s="12" t="s">
        <v>44</v>
      </c>
      <c r="G3" s="8" t="s">
        <v>17</v>
      </c>
      <c r="H3" s="13">
        <v>2</v>
      </c>
      <c r="I3" s="13">
        <v>2</v>
      </c>
      <c r="J3" s="13">
        <v>1</v>
      </c>
      <c r="K3" s="13">
        <v>4</v>
      </c>
      <c r="L3" s="13">
        <v>50</v>
      </c>
      <c r="M3" s="13">
        <v>0</v>
      </c>
      <c r="N3" s="13">
        <v>0</v>
      </c>
      <c r="O3" s="13">
        <v>0</v>
      </c>
      <c r="P3" s="44"/>
      <c r="Q3" s="45" t="s">
        <v>15</v>
      </c>
    </row>
    <row r="4" spans="1:17" ht="25.5" customHeight="1" x14ac:dyDescent="0.25">
      <c r="A4" s="28">
        <v>707741</v>
      </c>
      <c r="B4" s="15" t="s">
        <v>32</v>
      </c>
      <c r="C4" s="16">
        <v>15431</v>
      </c>
      <c r="D4" s="10">
        <v>15431</v>
      </c>
      <c r="E4" s="11">
        <f t="shared" ref="E4:E19" si="0">D4-C4</f>
        <v>0</v>
      </c>
      <c r="F4" s="12"/>
      <c r="G4" s="15" t="s">
        <v>17</v>
      </c>
      <c r="H4" s="17">
        <v>10</v>
      </c>
      <c r="I4" s="17">
        <v>10</v>
      </c>
      <c r="J4" s="17">
        <v>3</v>
      </c>
      <c r="K4" s="17">
        <v>4</v>
      </c>
      <c r="L4" s="17">
        <v>64</v>
      </c>
      <c r="M4" s="17">
        <v>0</v>
      </c>
      <c r="N4" s="17">
        <v>0</v>
      </c>
      <c r="O4" s="17">
        <v>1</v>
      </c>
      <c r="P4" s="46"/>
      <c r="Q4" s="47" t="s">
        <v>15</v>
      </c>
    </row>
    <row r="5" spans="1:17" ht="24" customHeight="1" x14ac:dyDescent="0.25">
      <c r="A5" s="28">
        <v>708553</v>
      </c>
      <c r="B5" s="15" t="s">
        <v>36</v>
      </c>
      <c r="C5" s="19"/>
      <c r="D5" s="20"/>
      <c r="E5" s="11">
        <f t="shared" si="0"/>
        <v>0</v>
      </c>
      <c r="F5" s="12"/>
      <c r="G5" s="15" t="s">
        <v>19</v>
      </c>
      <c r="H5" s="17">
        <v>2</v>
      </c>
      <c r="I5" s="17">
        <v>2</v>
      </c>
      <c r="J5" s="17">
        <v>0</v>
      </c>
      <c r="K5" s="17">
        <v>0</v>
      </c>
      <c r="L5" s="17">
        <v>0</v>
      </c>
      <c r="M5" s="17">
        <v>200</v>
      </c>
      <c r="N5" s="17">
        <v>0</v>
      </c>
      <c r="O5" s="17">
        <v>1</v>
      </c>
      <c r="P5" s="46"/>
      <c r="Q5" s="47" t="s">
        <v>37</v>
      </c>
    </row>
    <row r="6" spans="1:17" ht="27.75" customHeight="1" x14ac:dyDescent="0.25">
      <c r="A6" s="28">
        <v>976454</v>
      </c>
      <c r="B6" s="15" t="s">
        <v>16</v>
      </c>
      <c r="C6" s="16">
        <v>5441</v>
      </c>
      <c r="D6" s="10">
        <v>13000</v>
      </c>
      <c r="E6" s="11">
        <f t="shared" si="0"/>
        <v>7559</v>
      </c>
      <c r="F6" s="12" t="s">
        <v>57</v>
      </c>
      <c r="G6" s="15" t="s">
        <v>17</v>
      </c>
      <c r="H6" s="17">
        <v>4</v>
      </c>
      <c r="I6" s="17">
        <v>4</v>
      </c>
      <c r="J6" s="17">
        <v>1</v>
      </c>
      <c r="K6" s="17">
        <v>4</v>
      </c>
      <c r="L6" s="17">
        <v>64</v>
      </c>
      <c r="M6" s="17">
        <v>672</v>
      </c>
      <c r="N6" s="17">
        <v>0</v>
      </c>
      <c r="O6" s="17">
        <v>1</v>
      </c>
      <c r="P6" s="46"/>
      <c r="Q6" s="47"/>
    </row>
    <row r="7" spans="1:17" ht="29.25" customHeight="1" x14ac:dyDescent="0.25">
      <c r="A7" s="26">
        <v>707622</v>
      </c>
      <c r="B7" s="8" t="s">
        <v>33</v>
      </c>
      <c r="C7" s="9">
        <v>6535</v>
      </c>
      <c r="D7" s="10">
        <v>9000</v>
      </c>
      <c r="E7" s="11">
        <f t="shared" si="0"/>
        <v>2465</v>
      </c>
      <c r="F7" s="12" t="s">
        <v>57</v>
      </c>
      <c r="G7" s="8" t="s">
        <v>17</v>
      </c>
      <c r="H7" s="13">
        <v>4</v>
      </c>
      <c r="I7" s="13">
        <v>4</v>
      </c>
      <c r="J7" s="13">
        <v>1</v>
      </c>
      <c r="K7" s="13">
        <v>4</v>
      </c>
      <c r="L7" s="13">
        <v>58</v>
      </c>
      <c r="M7" s="13">
        <v>672</v>
      </c>
      <c r="N7" s="13">
        <v>0</v>
      </c>
      <c r="O7" s="13">
        <v>1</v>
      </c>
      <c r="P7" s="44"/>
      <c r="Q7" s="45"/>
    </row>
    <row r="8" spans="1:17" ht="29.25" customHeight="1" x14ac:dyDescent="0.25">
      <c r="A8" s="26">
        <v>887836</v>
      </c>
      <c r="B8" s="8" t="s">
        <v>18</v>
      </c>
      <c r="C8" s="9">
        <v>1511</v>
      </c>
      <c r="D8" s="10">
        <v>3000</v>
      </c>
      <c r="E8" s="11">
        <f t="shared" si="0"/>
        <v>1489</v>
      </c>
      <c r="F8" s="12" t="s">
        <v>44</v>
      </c>
      <c r="G8" s="8" t="s">
        <v>19</v>
      </c>
      <c r="H8" s="13">
        <v>1</v>
      </c>
      <c r="I8" s="13">
        <v>1</v>
      </c>
      <c r="J8" s="13">
        <v>0</v>
      </c>
      <c r="K8" s="13">
        <v>4</v>
      </c>
      <c r="L8" s="13">
        <v>12</v>
      </c>
      <c r="M8" s="13">
        <v>150</v>
      </c>
      <c r="N8" s="13">
        <v>0</v>
      </c>
      <c r="O8" s="13">
        <v>1</v>
      </c>
      <c r="P8" s="44"/>
      <c r="Q8" s="45"/>
    </row>
    <row r="9" spans="1:17" ht="30" x14ac:dyDescent="0.25">
      <c r="A9" s="28">
        <v>707780</v>
      </c>
      <c r="B9" s="15" t="s">
        <v>20</v>
      </c>
      <c r="C9" s="16">
        <v>7704</v>
      </c>
      <c r="D9" s="10">
        <v>3000</v>
      </c>
      <c r="E9" s="11">
        <f t="shared" si="0"/>
        <v>-4704</v>
      </c>
      <c r="F9" s="12" t="s">
        <v>71</v>
      </c>
      <c r="G9" s="15" t="s">
        <v>19</v>
      </c>
      <c r="H9" s="17">
        <v>8</v>
      </c>
      <c r="I9" s="17">
        <v>8</v>
      </c>
      <c r="J9" s="17">
        <v>0</v>
      </c>
      <c r="K9" s="17">
        <v>4</v>
      </c>
      <c r="L9" s="17">
        <v>11</v>
      </c>
      <c r="M9" s="17">
        <v>624</v>
      </c>
      <c r="N9" s="17">
        <v>0</v>
      </c>
      <c r="O9" s="17">
        <v>1</v>
      </c>
      <c r="P9" s="46"/>
      <c r="Q9" s="47" t="s">
        <v>21</v>
      </c>
    </row>
    <row r="10" spans="1:17" ht="36" x14ac:dyDescent="0.25">
      <c r="A10" s="26">
        <v>708753</v>
      </c>
      <c r="B10" s="8" t="s">
        <v>22</v>
      </c>
      <c r="C10" s="9">
        <v>25085</v>
      </c>
      <c r="D10" s="10">
        <v>25085</v>
      </c>
      <c r="E10" s="11">
        <f t="shared" si="0"/>
        <v>0</v>
      </c>
      <c r="F10" s="12"/>
      <c r="G10" s="8" t="s">
        <v>17</v>
      </c>
      <c r="H10" s="13">
        <v>18</v>
      </c>
      <c r="I10" s="13">
        <v>18</v>
      </c>
      <c r="J10" s="13">
        <v>3</v>
      </c>
      <c r="K10" s="13">
        <v>10</v>
      </c>
      <c r="L10" s="13">
        <v>290</v>
      </c>
      <c r="M10" s="13">
        <v>4800</v>
      </c>
      <c r="N10" s="13">
        <v>1</v>
      </c>
      <c r="O10" s="13">
        <v>1</v>
      </c>
      <c r="P10" s="44" t="s">
        <v>23</v>
      </c>
      <c r="Q10" s="45"/>
    </row>
    <row r="11" spans="1:17" ht="60" x14ac:dyDescent="0.25">
      <c r="A11" s="26">
        <v>708786</v>
      </c>
      <c r="B11" s="8" t="s">
        <v>38</v>
      </c>
      <c r="C11" s="21"/>
      <c r="D11" s="20">
        <v>5000</v>
      </c>
      <c r="E11" s="11">
        <f t="shared" si="0"/>
        <v>5000</v>
      </c>
      <c r="F11" s="12" t="s">
        <v>58</v>
      </c>
      <c r="G11" s="8" t="s">
        <v>17</v>
      </c>
      <c r="H11" s="13">
        <v>0</v>
      </c>
      <c r="I11" s="13">
        <v>0</v>
      </c>
      <c r="J11" s="13">
        <v>0</v>
      </c>
      <c r="K11" s="13">
        <v>8</v>
      </c>
      <c r="L11" s="13">
        <v>127</v>
      </c>
      <c r="M11" s="13">
        <v>0</v>
      </c>
      <c r="N11" s="13">
        <v>0</v>
      </c>
      <c r="O11" s="13">
        <v>0</v>
      </c>
      <c r="P11" s="44" t="s">
        <v>39</v>
      </c>
      <c r="Q11" s="45" t="s">
        <v>40</v>
      </c>
    </row>
    <row r="12" spans="1:17" ht="29.25" customHeight="1" x14ac:dyDescent="0.25">
      <c r="A12" s="28">
        <v>708707</v>
      </c>
      <c r="B12" s="15" t="s">
        <v>24</v>
      </c>
      <c r="C12" s="16">
        <v>1518</v>
      </c>
      <c r="D12" s="10">
        <v>3000</v>
      </c>
      <c r="E12" s="11">
        <f t="shared" si="0"/>
        <v>1482</v>
      </c>
      <c r="F12" s="12" t="s">
        <v>44</v>
      </c>
      <c r="G12" s="15" t="s">
        <v>19</v>
      </c>
      <c r="H12" s="17">
        <v>1</v>
      </c>
      <c r="I12" s="17">
        <v>1</v>
      </c>
      <c r="J12" s="17">
        <v>0</v>
      </c>
      <c r="K12" s="17">
        <v>4</v>
      </c>
      <c r="L12" s="17">
        <v>16</v>
      </c>
      <c r="M12" s="17">
        <v>200</v>
      </c>
      <c r="N12" s="17">
        <v>0</v>
      </c>
      <c r="O12" s="17">
        <v>1</v>
      </c>
      <c r="P12" s="46"/>
      <c r="Q12" s="47"/>
    </row>
    <row r="13" spans="1:17" ht="29.25" customHeight="1" x14ac:dyDescent="0.25">
      <c r="A13" s="26">
        <v>708810</v>
      </c>
      <c r="B13" s="8" t="s">
        <v>25</v>
      </c>
      <c r="C13" s="9">
        <v>1516</v>
      </c>
      <c r="D13" s="10">
        <v>3000</v>
      </c>
      <c r="E13" s="11">
        <f t="shared" si="0"/>
        <v>1484</v>
      </c>
      <c r="F13" s="12" t="s">
        <v>44</v>
      </c>
      <c r="G13" s="8" t="s">
        <v>19</v>
      </c>
      <c r="H13" s="13">
        <v>1</v>
      </c>
      <c r="I13" s="13">
        <v>1</v>
      </c>
      <c r="J13" s="13">
        <v>0</v>
      </c>
      <c r="K13" s="13">
        <v>4</v>
      </c>
      <c r="L13" s="13">
        <v>15</v>
      </c>
      <c r="M13" s="13">
        <v>200</v>
      </c>
      <c r="N13" s="13">
        <v>0</v>
      </c>
      <c r="O13" s="13">
        <v>1</v>
      </c>
      <c r="P13" s="44"/>
      <c r="Q13" s="45" t="s">
        <v>26</v>
      </c>
    </row>
    <row r="14" spans="1:17" ht="36" x14ac:dyDescent="0.25">
      <c r="A14" s="28">
        <v>708518</v>
      </c>
      <c r="B14" s="15" t="s">
        <v>27</v>
      </c>
      <c r="C14" s="16">
        <v>1508</v>
      </c>
      <c r="D14" s="10">
        <v>3000</v>
      </c>
      <c r="E14" s="11">
        <f t="shared" si="0"/>
        <v>1492</v>
      </c>
      <c r="F14" s="12" t="s">
        <v>44</v>
      </c>
      <c r="G14" s="15" t="s">
        <v>19</v>
      </c>
      <c r="H14" s="17">
        <v>1</v>
      </c>
      <c r="I14" s="17">
        <v>1</v>
      </c>
      <c r="J14" s="17">
        <v>0</v>
      </c>
      <c r="K14" s="17">
        <v>4</v>
      </c>
      <c r="L14" s="17">
        <v>10</v>
      </c>
      <c r="M14" s="17">
        <v>0</v>
      </c>
      <c r="N14" s="17">
        <v>0</v>
      </c>
      <c r="O14" s="17">
        <v>1</v>
      </c>
      <c r="P14" s="46"/>
      <c r="Q14" s="47" t="s">
        <v>28</v>
      </c>
    </row>
    <row r="15" spans="1:17" ht="43.5" customHeight="1" x14ac:dyDescent="0.25">
      <c r="A15" s="26">
        <v>751894</v>
      </c>
      <c r="B15" s="8" t="s">
        <v>29</v>
      </c>
      <c r="C15" s="9">
        <v>31689</v>
      </c>
      <c r="D15" s="10">
        <v>20000</v>
      </c>
      <c r="E15" s="11">
        <f t="shared" si="0"/>
        <v>-11689</v>
      </c>
      <c r="F15" s="12" t="s">
        <v>69</v>
      </c>
      <c r="G15" s="8" t="s">
        <v>17</v>
      </c>
      <c r="H15" s="13">
        <v>23</v>
      </c>
      <c r="I15" s="13">
        <v>23</v>
      </c>
      <c r="J15" s="13">
        <v>7</v>
      </c>
      <c r="K15" s="13">
        <v>5</v>
      </c>
      <c r="L15" s="13">
        <v>77</v>
      </c>
      <c r="M15" s="13">
        <v>28115</v>
      </c>
      <c r="N15" s="13">
        <v>1</v>
      </c>
      <c r="O15" s="13">
        <v>1</v>
      </c>
      <c r="P15" s="44"/>
      <c r="Q15" s="45"/>
    </row>
    <row r="16" spans="1:17" ht="40.5" customHeight="1" x14ac:dyDescent="0.25">
      <c r="A16" s="28">
        <v>748374</v>
      </c>
      <c r="B16" s="15" t="s">
        <v>34</v>
      </c>
      <c r="C16" s="16">
        <v>34660</v>
      </c>
      <c r="D16" s="10">
        <v>20000</v>
      </c>
      <c r="E16" s="11">
        <f t="shared" si="0"/>
        <v>-14660</v>
      </c>
      <c r="F16" s="12" t="s">
        <v>69</v>
      </c>
      <c r="G16" s="15" t="s">
        <v>17</v>
      </c>
      <c r="H16" s="17">
        <v>23</v>
      </c>
      <c r="I16" s="17">
        <v>23</v>
      </c>
      <c r="J16" s="17">
        <v>7</v>
      </c>
      <c r="K16" s="17">
        <v>11</v>
      </c>
      <c r="L16" s="17">
        <v>123</v>
      </c>
      <c r="M16" s="17">
        <v>26315</v>
      </c>
      <c r="N16" s="17">
        <v>1</v>
      </c>
      <c r="O16" s="17">
        <v>1</v>
      </c>
      <c r="P16" s="46"/>
      <c r="Q16" s="47"/>
    </row>
    <row r="17" spans="1:17" ht="25.5" customHeight="1" x14ac:dyDescent="0.25">
      <c r="A17" s="28">
        <v>708532</v>
      </c>
      <c r="B17" s="15" t="s">
        <v>30</v>
      </c>
      <c r="C17" s="19">
        <v>437</v>
      </c>
      <c r="D17" s="20">
        <v>3000</v>
      </c>
      <c r="E17" s="11">
        <f t="shared" si="0"/>
        <v>2563</v>
      </c>
      <c r="F17" s="12" t="s">
        <v>44</v>
      </c>
      <c r="G17" s="15" t="s">
        <v>19</v>
      </c>
      <c r="H17" s="17">
        <v>0</v>
      </c>
      <c r="I17" s="17">
        <v>0</v>
      </c>
      <c r="J17" s="17">
        <v>0</v>
      </c>
      <c r="K17" s="17">
        <v>4</v>
      </c>
      <c r="L17" s="17">
        <v>10</v>
      </c>
      <c r="M17" s="17">
        <v>200</v>
      </c>
      <c r="N17" s="17">
        <v>0</v>
      </c>
      <c r="O17" s="17">
        <v>1</v>
      </c>
      <c r="P17" s="46"/>
      <c r="Q17" s="47"/>
    </row>
    <row r="18" spans="1:17" ht="24" customHeight="1" x14ac:dyDescent="0.25">
      <c r="A18" s="26">
        <v>703306</v>
      </c>
      <c r="B18" s="8" t="s">
        <v>31</v>
      </c>
      <c r="C18" s="9">
        <v>9673</v>
      </c>
      <c r="D18" s="10">
        <v>9673</v>
      </c>
      <c r="E18" s="11">
        <f t="shared" si="0"/>
        <v>0</v>
      </c>
      <c r="F18" s="12"/>
      <c r="G18" s="8" t="s">
        <v>17</v>
      </c>
      <c r="H18" s="13">
        <v>8</v>
      </c>
      <c r="I18" s="13">
        <v>8</v>
      </c>
      <c r="J18" s="13">
        <v>1</v>
      </c>
      <c r="K18" s="13">
        <v>5</v>
      </c>
      <c r="L18" s="13">
        <v>59</v>
      </c>
      <c r="M18" s="13">
        <v>0</v>
      </c>
      <c r="N18" s="13">
        <v>0</v>
      </c>
      <c r="O18" s="13">
        <v>1</v>
      </c>
      <c r="P18" s="44"/>
      <c r="Q18" s="45" t="s">
        <v>15</v>
      </c>
    </row>
    <row r="19" spans="1:17" ht="20.25" customHeight="1" thickBot="1" x14ac:dyDescent="0.3">
      <c r="A19" s="30">
        <v>703350</v>
      </c>
      <c r="B19" s="31" t="s">
        <v>35</v>
      </c>
      <c r="C19" s="32">
        <v>11039</v>
      </c>
      <c r="D19" s="33">
        <v>11039</v>
      </c>
      <c r="E19" s="34">
        <f t="shared" si="0"/>
        <v>0</v>
      </c>
      <c r="F19" s="35"/>
      <c r="G19" s="31" t="s">
        <v>17</v>
      </c>
      <c r="H19" s="36">
        <v>8</v>
      </c>
      <c r="I19" s="36">
        <v>8</v>
      </c>
      <c r="J19" s="36">
        <v>1</v>
      </c>
      <c r="K19" s="36">
        <v>4</v>
      </c>
      <c r="L19" s="36">
        <v>41</v>
      </c>
      <c r="M19" s="36">
        <v>850</v>
      </c>
      <c r="N19" s="36">
        <v>0</v>
      </c>
      <c r="O19" s="36">
        <v>1</v>
      </c>
      <c r="P19" s="48"/>
      <c r="Q19" s="49"/>
    </row>
    <row r="20" spans="1:17" ht="15.75" thickBot="1" x14ac:dyDescent="0.3">
      <c r="A20" s="76" t="s">
        <v>60</v>
      </c>
      <c r="B20" s="77"/>
      <c r="C20" s="40">
        <f>SUM(C3:C19)</f>
        <v>156753</v>
      </c>
      <c r="D20" s="41">
        <f>SUM(D3:D19)</f>
        <v>156753</v>
      </c>
      <c r="E20" s="37">
        <f>C20-D20</f>
        <v>0</v>
      </c>
      <c r="F20" s="38" t="str">
        <f>IF(C20=D20,"EŞİT","EŞİT DEĞİL")</f>
        <v>EŞİT</v>
      </c>
    </row>
    <row r="21" spans="1:17" x14ac:dyDescent="0.25">
      <c r="A21" s="78" t="s">
        <v>55</v>
      </c>
      <c r="B21" s="79"/>
      <c r="C21" s="42">
        <v>8657</v>
      </c>
      <c r="D21" s="6"/>
      <c r="E21" s="7"/>
    </row>
    <row r="22" spans="1:17" ht="15.75" thickBot="1" x14ac:dyDescent="0.3">
      <c r="A22" s="80" t="s">
        <v>56</v>
      </c>
      <c r="B22" s="81"/>
      <c r="C22" s="39">
        <f>SUM(C20:C21)</f>
        <v>165410</v>
      </c>
      <c r="D22" s="6"/>
      <c r="E22" s="7"/>
    </row>
    <row r="23" spans="1:17" ht="15.75" thickBot="1" x14ac:dyDescent="0.3">
      <c r="A23" s="82" t="s">
        <v>66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17" ht="48.75" customHeight="1" x14ac:dyDescent="0.25">
      <c r="A24" s="22" t="s">
        <v>0</v>
      </c>
      <c r="B24" s="23" t="s">
        <v>1</v>
      </c>
      <c r="C24" s="23" t="s">
        <v>2</v>
      </c>
      <c r="D24" s="23" t="s">
        <v>41</v>
      </c>
      <c r="E24" s="23" t="s">
        <v>42</v>
      </c>
      <c r="F24" s="23" t="s">
        <v>43</v>
      </c>
      <c r="G24" s="23" t="s">
        <v>3</v>
      </c>
      <c r="H24" s="23" t="s">
        <v>4</v>
      </c>
      <c r="I24" s="23" t="s">
        <v>5</v>
      </c>
      <c r="J24" s="23" t="s">
        <v>6</v>
      </c>
      <c r="K24" s="23" t="s">
        <v>7</v>
      </c>
      <c r="L24" s="23" t="s">
        <v>8</v>
      </c>
      <c r="M24" s="23" t="s">
        <v>9</v>
      </c>
      <c r="N24" s="23" t="s">
        <v>10</v>
      </c>
      <c r="O24" s="23" t="s">
        <v>11</v>
      </c>
      <c r="P24" s="24" t="s">
        <v>12</v>
      </c>
      <c r="Q24" s="25" t="s">
        <v>13</v>
      </c>
    </row>
    <row r="25" spans="1:17" ht="30" x14ac:dyDescent="0.25">
      <c r="A25" s="26"/>
      <c r="B25" s="8" t="s">
        <v>65</v>
      </c>
      <c r="C25" s="9"/>
      <c r="D25" s="10"/>
      <c r="E25" s="11">
        <f>D25-C25</f>
        <v>0</v>
      </c>
      <c r="F25" s="12"/>
      <c r="G25" s="8"/>
      <c r="H25" s="13"/>
      <c r="I25" s="13"/>
      <c r="J25" s="13"/>
      <c r="K25" s="13"/>
      <c r="L25" s="13"/>
      <c r="M25" s="13"/>
      <c r="N25" s="13"/>
      <c r="O25" s="13"/>
      <c r="P25" s="14"/>
      <c r="Q25" s="27"/>
    </row>
    <row r="26" spans="1:17" ht="15.75" thickBot="1" x14ac:dyDescent="0.3">
      <c r="A26" s="28"/>
      <c r="B26" s="15"/>
      <c r="C26" s="16"/>
      <c r="D26" s="10"/>
      <c r="E26" s="11"/>
      <c r="F26" s="12"/>
      <c r="G26" s="15"/>
      <c r="H26" s="17"/>
      <c r="I26" s="17"/>
      <c r="J26" s="17"/>
      <c r="K26" s="17"/>
      <c r="L26" s="17"/>
      <c r="M26" s="17"/>
      <c r="N26" s="17"/>
      <c r="O26" s="17"/>
      <c r="P26" s="18"/>
      <c r="Q26" s="29"/>
    </row>
    <row r="27" spans="1:17" ht="15.75" thickBot="1" x14ac:dyDescent="0.3">
      <c r="A27" s="76" t="s">
        <v>60</v>
      </c>
      <c r="B27" s="77"/>
      <c r="C27" s="40">
        <f>SUM(C25:C26)</f>
        <v>0</v>
      </c>
      <c r="D27" s="41">
        <f>SUM(D25:D26)</f>
        <v>0</v>
      </c>
      <c r="E27" s="37">
        <f>C27-D27</f>
        <v>0</v>
      </c>
      <c r="F27" s="38" t="str">
        <f>IF(C27=D27,"EŞİT","EŞİT DEĞİL")</f>
        <v>EŞİT</v>
      </c>
      <c r="G27" s="1" t="s">
        <v>67</v>
      </c>
      <c r="H27" s="4"/>
      <c r="I27" s="4"/>
      <c r="J27" s="4"/>
      <c r="K27" s="4"/>
      <c r="L27" s="4"/>
      <c r="M27" s="4"/>
      <c r="N27" s="4"/>
    </row>
    <row r="28" spans="1:17" x14ac:dyDescent="0.25">
      <c r="A28" s="78" t="s">
        <v>55</v>
      </c>
      <c r="B28" s="79"/>
      <c r="C28" s="42"/>
      <c r="D28" s="6"/>
      <c r="E28" s="7"/>
      <c r="F28" s="4"/>
      <c r="H28" s="4"/>
      <c r="I28" s="4"/>
      <c r="J28" s="4"/>
      <c r="K28" s="4"/>
      <c r="L28" s="4"/>
      <c r="M28" s="4"/>
      <c r="N28" s="4"/>
    </row>
    <row r="29" spans="1:17" ht="15.75" thickBot="1" x14ac:dyDescent="0.3">
      <c r="A29" s="80" t="s">
        <v>56</v>
      </c>
      <c r="B29" s="81"/>
      <c r="C29" s="39">
        <f>SUM(C27:C28)</f>
        <v>0</v>
      </c>
      <c r="Q29" s="5" t="s">
        <v>62</v>
      </c>
    </row>
    <row r="30" spans="1:17" x14ac:dyDescent="0.25">
      <c r="E30" s="4" t="s">
        <v>45</v>
      </c>
      <c r="F30" s="4"/>
      <c r="G30" s="4" t="s">
        <v>46</v>
      </c>
      <c r="J30" s="4" t="s">
        <v>47</v>
      </c>
      <c r="N30" s="4" t="s">
        <v>48</v>
      </c>
      <c r="P30" s="4" t="s">
        <v>49</v>
      </c>
      <c r="Q30" s="43" t="s">
        <v>68</v>
      </c>
    </row>
    <row r="31" spans="1:17" x14ac:dyDescent="0.25">
      <c r="E31" s="4" t="s">
        <v>74</v>
      </c>
      <c r="F31" s="4"/>
      <c r="G31" s="4" t="s">
        <v>73</v>
      </c>
      <c r="H31" s="4"/>
      <c r="I31" s="4"/>
      <c r="J31" s="4" t="s">
        <v>33</v>
      </c>
      <c r="K31" s="4"/>
      <c r="L31" s="4"/>
      <c r="M31" s="4"/>
      <c r="N31" s="4" t="s">
        <v>22</v>
      </c>
      <c r="P31" s="4" t="s">
        <v>54</v>
      </c>
      <c r="Q31" s="5"/>
    </row>
    <row r="32" spans="1:17" x14ac:dyDescent="0.25">
      <c r="E32" s="4" t="s">
        <v>75</v>
      </c>
      <c r="F32" s="4"/>
      <c r="G32" s="1" t="s">
        <v>75</v>
      </c>
      <c r="H32" s="4"/>
      <c r="I32" s="4"/>
      <c r="J32" s="4" t="s">
        <v>76</v>
      </c>
      <c r="L32" s="4"/>
      <c r="M32" s="4"/>
      <c r="N32" s="4" t="s">
        <v>72</v>
      </c>
      <c r="Q32" s="4" t="s">
        <v>63</v>
      </c>
    </row>
    <row r="33" spans="2:17" x14ac:dyDescent="0.25">
      <c r="F33" s="4"/>
      <c r="H33" s="4"/>
      <c r="I33" s="4"/>
      <c r="J33" s="4"/>
      <c r="K33" s="4"/>
      <c r="L33" s="4"/>
      <c r="N33" s="4"/>
      <c r="O33" s="4"/>
      <c r="Q33" s="4" t="s">
        <v>64</v>
      </c>
    </row>
    <row r="34" spans="2:17" x14ac:dyDescent="0.25">
      <c r="B34" s="4"/>
      <c r="C34" s="4"/>
    </row>
    <row r="35" spans="2:17" x14ac:dyDescent="0.25">
      <c r="B35" s="4"/>
      <c r="C35" s="4"/>
      <c r="F35" s="4"/>
      <c r="H35" s="4"/>
      <c r="I35" s="4"/>
      <c r="J35" s="4"/>
      <c r="K35" s="4"/>
      <c r="L35" s="4"/>
      <c r="M35" s="4"/>
    </row>
  </sheetData>
  <mergeCells count="8">
    <mergeCell ref="A1:Q1"/>
    <mergeCell ref="A27:B27"/>
    <mergeCell ref="A28:B28"/>
    <mergeCell ref="A29:B29"/>
    <mergeCell ref="A23:Q23"/>
    <mergeCell ref="A20:B20"/>
    <mergeCell ref="A21:B21"/>
    <mergeCell ref="A22:B22"/>
  </mergeCells>
  <printOptions horizontalCentered="1" verticalCentered="1"/>
  <pageMargins left="0.31496062992125984" right="0.31496062992125984" top="0.35433070866141736" bottom="0.35433070866141736" header="0" footer="0"/>
  <pageSetup paperSize="9" scale="64" orientation="landscape" r:id="rId1"/>
  <rowBreaks count="1" manualBreakCount="1">
    <brk id="3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A9" sqref="A9:Q13"/>
    </sheetView>
  </sheetViews>
  <sheetFormatPr defaultRowHeight="15" x14ac:dyDescent="0.25"/>
  <cols>
    <col min="1" max="1" width="9.140625" style="1"/>
    <col min="2" max="2" width="16.28515625" style="1" customWidth="1"/>
    <col min="3" max="3" width="8.5703125" style="1" customWidth="1"/>
    <col min="4" max="4" width="7.5703125" style="1" customWidth="1"/>
    <col min="5" max="5" width="7.5703125" style="4" customWidth="1"/>
    <col min="6" max="6" width="27.85546875" style="4" customWidth="1"/>
    <col min="7" max="7" width="12.28515625" style="1" customWidth="1"/>
    <col min="8" max="8" width="8" style="4" customWidth="1"/>
    <col min="9" max="9" width="6.85546875" style="4" customWidth="1"/>
    <col min="10" max="10" width="6.5703125" style="4" customWidth="1"/>
    <col min="11" max="11" width="4.7109375" style="4" customWidth="1"/>
    <col min="12" max="12" width="6.28515625" style="4" customWidth="1"/>
    <col min="13" max="13" width="6.7109375" style="4" customWidth="1"/>
    <col min="14" max="14" width="8.140625" style="4" customWidth="1"/>
    <col min="15" max="15" width="8.42578125" style="3" customWidth="1"/>
    <col min="16" max="16" width="21.42578125" style="3" customWidth="1"/>
    <col min="17" max="17" width="21" customWidth="1"/>
  </cols>
  <sheetData>
    <row r="1" spans="1:17" ht="15.75" thickBot="1" x14ac:dyDescent="0.3">
      <c r="A1" s="75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54" x14ac:dyDescent="0.25">
      <c r="A2" s="22" t="s">
        <v>0</v>
      </c>
      <c r="B2" s="23" t="s">
        <v>1</v>
      </c>
      <c r="C2" s="23" t="s">
        <v>2</v>
      </c>
      <c r="D2" s="23" t="s">
        <v>41</v>
      </c>
      <c r="E2" s="23" t="s">
        <v>42</v>
      </c>
      <c r="F2" s="23" t="s">
        <v>43</v>
      </c>
      <c r="G2" s="23" t="s">
        <v>3</v>
      </c>
      <c r="H2" s="23" t="s">
        <v>4</v>
      </c>
      <c r="I2" s="23" t="s">
        <v>5</v>
      </c>
      <c r="J2" s="23" t="s">
        <v>6</v>
      </c>
      <c r="K2" s="23" t="s">
        <v>7</v>
      </c>
      <c r="L2" s="23" t="s">
        <v>8</v>
      </c>
      <c r="M2" s="23" t="s">
        <v>9</v>
      </c>
      <c r="N2" s="23" t="s">
        <v>10</v>
      </c>
      <c r="O2" s="23" t="s">
        <v>11</v>
      </c>
      <c r="P2" s="24" t="s">
        <v>12</v>
      </c>
      <c r="Q2" s="25" t="s">
        <v>13</v>
      </c>
    </row>
    <row r="3" spans="1:17" ht="30" x14ac:dyDescent="0.25">
      <c r="A3" s="26"/>
      <c r="B3" s="8" t="s">
        <v>65</v>
      </c>
      <c r="C3" s="9"/>
      <c r="D3" s="10"/>
      <c r="E3" s="11">
        <f>D3-C3</f>
        <v>0</v>
      </c>
      <c r="F3" s="12" t="s">
        <v>44</v>
      </c>
      <c r="G3" s="8"/>
      <c r="H3" s="13">
        <v>2</v>
      </c>
      <c r="I3" s="13">
        <v>2</v>
      </c>
      <c r="J3" s="13">
        <v>1</v>
      </c>
      <c r="K3" s="13">
        <v>4</v>
      </c>
      <c r="L3" s="13">
        <v>50</v>
      </c>
      <c r="M3" s="13">
        <v>0</v>
      </c>
      <c r="N3" s="13">
        <v>0</v>
      </c>
      <c r="O3" s="13">
        <v>0</v>
      </c>
      <c r="P3" s="14"/>
      <c r="Q3" s="27" t="s">
        <v>15</v>
      </c>
    </row>
    <row r="4" spans="1:17" ht="15.75" thickBot="1" x14ac:dyDescent="0.3">
      <c r="A4" s="28"/>
      <c r="B4" s="15"/>
      <c r="C4" s="16"/>
      <c r="D4" s="10"/>
      <c r="E4" s="11"/>
      <c r="F4" s="12"/>
      <c r="G4" s="15"/>
      <c r="H4" s="17"/>
      <c r="I4" s="17"/>
      <c r="J4" s="17"/>
      <c r="K4" s="17"/>
      <c r="L4" s="17"/>
      <c r="M4" s="17"/>
      <c r="N4" s="17"/>
      <c r="O4" s="17"/>
      <c r="P4" s="18"/>
      <c r="Q4" s="29"/>
    </row>
    <row r="5" spans="1:17" ht="15.75" thickBot="1" x14ac:dyDescent="0.3">
      <c r="A5" s="76" t="s">
        <v>60</v>
      </c>
      <c r="B5" s="77"/>
      <c r="C5" s="40">
        <f>SUM(C3:C4)</f>
        <v>0</v>
      </c>
      <c r="D5" s="41">
        <f>SUM(D3:D4)</f>
        <v>0</v>
      </c>
      <c r="E5" s="37">
        <f>C5-D5</f>
        <v>0</v>
      </c>
      <c r="F5" s="38" t="str">
        <f>IF(C5=D5,"EŞİT","EŞİT DEĞİL")</f>
        <v>EŞİT</v>
      </c>
    </row>
    <row r="6" spans="1:17" x14ac:dyDescent="0.25">
      <c r="A6" s="78" t="s">
        <v>55</v>
      </c>
      <c r="B6" s="79"/>
      <c r="C6" s="42">
        <v>8657</v>
      </c>
      <c r="D6" s="6"/>
      <c r="E6" s="7"/>
      <c r="G6" s="1" t="s">
        <v>61</v>
      </c>
    </row>
    <row r="7" spans="1:17" ht="15.75" thickBot="1" x14ac:dyDescent="0.3">
      <c r="A7" s="80" t="s">
        <v>56</v>
      </c>
      <c r="B7" s="81"/>
      <c r="C7" s="39">
        <f>SUM(C5:C6)</f>
        <v>8657</v>
      </c>
      <c r="D7" s="6"/>
      <c r="E7" s="7"/>
    </row>
    <row r="9" spans="1:17" x14ac:dyDescent="0.25">
      <c r="Q9" s="5" t="s">
        <v>62</v>
      </c>
    </row>
    <row r="10" spans="1:17" x14ac:dyDescent="0.25">
      <c r="B10" s="4" t="s">
        <v>45</v>
      </c>
      <c r="E10" s="4" t="s">
        <v>46</v>
      </c>
      <c r="G10" s="4" t="s">
        <v>47</v>
      </c>
      <c r="K10" s="4" t="s">
        <v>48</v>
      </c>
      <c r="O10" s="4" t="s">
        <v>49</v>
      </c>
      <c r="Q10" s="43">
        <v>42391</v>
      </c>
    </row>
    <row r="11" spans="1:17" x14ac:dyDescent="0.25">
      <c r="B11" s="4" t="s">
        <v>50</v>
      </c>
      <c r="E11" s="4" t="s">
        <v>51</v>
      </c>
      <c r="G11" s="4" t="s">
        <v>52</v>
      </c>
      <c r="K11" s="4" t="s">
        <v>53</v>
      </c>
      <c r="O11" s="4" t="s">
        <v>54</v>
      </c>
      <c r="Q11" s="5"/>
    </row>
    <row r="12" spans="1:17" x14ac:dyDescent="0.25">
      <c r="B12" s="4"/>
      <c r="C12" s="4"/>
      <c r="O12" s="4"/>
      <c r="Q12" s="4" t="s">
        <v>63</v>
      </c>
    </row>
    <row r="13" spans="1:17" x14ac:dyDescent="0.25">
      <c r="B13" s="4"/>
      <c r="C13" s="4"/>
      <c r="Q13" s="4" t="s">
        <v>64</v>
      </c>
    </row>
  </sheetData>
  <mergeCells count="4">
    <mergeCell ref="A1:Q1"/>
    <mergeCell ref="A5:B5"/>
    <mergeCell ref="A6:B6"/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tabSelected="1" zoomScale="85" zoomScaleNormal="85" workbookViewId="0">
      <selection activeCell="I10" sqref="I10"/>
    </sheetView>
  </sheetViews>
  <sheetFormatPr defaultRowHeight="15" x14ac:dyDescent="0.25"/>
  <cols>
    <col min="1" max="1" width="7.28515625" style="1" customWidth="1"/>
    <col min="2" max="2" width="21.42578125" style="1" customWidth="1"/>
    <col min="3" max="5" width="8.5703125" style="1" customWidth="1"/>
    <col min="6" max="6" width="6.42578125" style="4" customWidth="1"/>
    <col min="7" max="7" width="8" style="4" customWidth="1"/>
    <col min="8" max="8" width="7.28515625" style="1" customWidth="1"/>
    <col min="9" max="17" width="8" style="4" customWidth="1"/>
    <col min="18" max="19" width="6.85546875" style="4" customWidth="1"/>
    <col min="20" max="27" width="5.5703125" style="4" customWidth="1"/>
    <col min="28" max="28" width="6.140625" style="4" customWidth="1"/>
    <col min="29" max="29" width="5.5703125" style="4" customWidth="1"/>
    <col min="30" max="30" width="4.7109375" style="4" customWidth="1"/>
    <col min="31" max="31" width="6.140625" style="4" customWidth="1"/>
    <col min="32" max="32" width="5.140625" style="4" customWidth="1"/>
    <col min="33" max="33" width="6.5703125" style="4" customWidth="1"/>
    <col min="34" max="35" width="6.5703125" style="3" customWidth="1"/>
    <col min="36" max="36" width="9.28515625" style="3" customWidth="1"/>
    <col min="37" max="37" width="9.85546875" customWidth="1"/>
    <col min="40" max="40" width="10.85546875" customWidth="1"/>
  </cols>
  <sheetData>
    <row r="1" spans="1:47" ht="15.75" thickBot="1" x14ac:dyDescent="0.3">
      <c r="A1" s="75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</row>
    <row r="2" spans="1:47" ht="45" x14ac:dyDescent="0.25">
      <c r="A2" s="22" t="s">
        <v>0</v>
      </c>
      <c r="B2" s="23" t="s">
        <v>1</v>
      </c>
      <c r="C2" s="23" t="s">
        <v>2</v>
      </c>
      <c r="D2" s="53" t="s">
        <v>83</v>
      </c>
      <c r="E2" s="53" t="s">
        <v>84</v>
      </c>
      <c r="F2" s="88" t="s">
        <v>77</v>
      </c>
      <c r="G2" s="89"/>
      <c r="H2" s="90"/>
      <c r="I2" s="88" t="s">
        <v>78</v>
      </c>
      <c r="J2" s="89"/>
      <c r="K2" s="89"/>
      <c r="L2" s="89"/>
      <c r="M2" s="89"/>
      <c r="N2" s="89"/>
      <c r="O2" s="89"/>
      <c r="P2" s="89"/>
      <c r="Q2" s="89"/>
      <c r="R2" s="89"/>
      <c r="S2" s="89"/>
      <c r="T2" s="90"/>
      <c r="U2" s="88" t="s">
        <v>79</v>
      </c>
      <c r="V2" s="89"/>
      <c r="W2" s="89"/>
      <c r="X2" s="89"/>
      <c r="Y2" s="89"/>
      <c r="Z2" s="89"/>
      <c r="AA2" s="89"/>
      <c r="AB2" s="89"/>
      <c r="AC2" s="89"/>
      <c r="AD2" s="89"/>
      <c r="AE2" s="89"/>
      <c r="AF2" s="90"/>
      <c r="AG2" s="88" t="s">
        <v>80</v>
      </c>
      <c r="AH2" s="89"/>
      <c r="AI2" s="89"/>
      <c r="AJ2" s="90"/>
      <c r="AK2" s="85" t="s">
        <v>81</v>
      </c>
      <c r="AL2" s="86"/>
      <c r="AM2" s="87"/>
      <c r="AN2" s="94" t="s">
        <v>98</v>
      </c>
      <c r="AO2" s="86"/>
      <c r="AP2" s="86"/>
      <c r="AQ2" s="86"/>
      <c r="AR2" s="86"/>
      <c r="AS2" s="86"/>
      <c r="AT2" s="87"/>
    </row>
    <row r="3" spans="1:47" ht="18" x14ac:dyDescent="0.25">
      <c r="A3" s="91" t="s">
        <v>85</v>
      </c>
      <c r="B3" s="92"/>
      <c r="C3" s="92"/>
      <c r="D3" s="92"/>
      <c r="E3" s="93"/>
      <c r="F3" s="55" t="s">
        <v>95</v>
      </c>
      <c r="G3" s="55"/>
      <c r="H3" s="55"/>
      <c r="I3" s="50" t="s">
        <v>86</v>
      </c>
      <c r="J3" s="50" t="s">
        <v>87</v>
      </c>
      <c r="K3" s="50" t="s">
        <v>88</v>
      </c>
      <c r="L3" s="50" t="s">
        <v>89</v>
      </c>
      <c r="M3" s="50" t="s">
        <v>90</v>
      </c>
      <c r="N3" s="50" t="s">
        <v>91</v>
      </c>
      <c r="O3" s="50" t="s">
        <v>92</v>
      </c>
      <c r="P3" s="50" t="s">
        <v>93</v>
      </c>
      <c r="Q3" s="50" t="s">
        <v>94</v>
      </c>
      <c r="R3" s="50" t="s">
        <v>95</v>
      </c>
      <c r="S3" s="50" t="s">
        <v>96</v>
      </c>
      <c r="T3" s="50" t="s">
        <v>97</v>
      </c>
      <c r="U3" s="50" t="s">
        <v>86</v>
      </c>
      <c r="V3" s="50" t="s">
        <v>87</v>
      </c>
      <c r="W3" s="50" t="s">
        <v>88</v>
      </c>
      <c r="X3" s="50" t="s">
        <v>89</v>
      </c>
      <c r="Y3" s="50" t="s">
        <v>90</v>
      </c>
      <c r="Z3" s="50" t="s">
        <v>91</v>
      </c>
      <c r="AA3" s="50" t="s">
        <v>92</v>
      </c>
      <c r="AB3" s="50" t="s">
        <v>93</v>
      </c>
      <c r="AC3" s="50" t="s">
        <v>94</v>
      </c>
      <c r="AD3" s="50" t="s">
        <v>95</v>
      </c>
      <c r="AE3" s="50" t="s">
        <v>96</v>
      </c>
      <c r="AF3" s="50" t="s">
        <v>97</v>
      </c>
      <c r="AG3" s="50" t="s">
        <v>91</v>
      </c>
      <c r="AH3" s="50"/>
      <c r="AI3" s="50"/>
      <c r="AJ3" s="51"/>
      <c r="AK3" s="52" t="s">
        <v>95</v>
      </c>
      <c r="AL3" s="56"/>
      <c r="AM3" s="58"/>
      <c r="AN3" s="57" t="s">
        <v>96</v>
      </c>
      <c r="AO3" s="56"/>
      <c r="AP3" s="58"/>
      <c r="AQ3" s="58"/>
      <c r="AR3" s="58"/>
      <c r="AS3" s="57"/>
      <c r="AT3" s="56"/>
      <c r="AU3" s="59"/>
    </row>
    <row r="4" spans="1:47" ht="26.25" customHeight="1" x14ac:dyDescent="0.25">
      <c r="A4" s="26">
        <v>707706</v>
      </c>
      <c r="B4" s="8" t="s">
        <v>14</v>
      </c>
      <c r="C4" s="9"/>
      <c r="D4" s="95">
        <f>SUM(F4:AT4)</f>
        <v>0</v>
      </c>
      <c r="E4" s="9">
        <f>C4-D4</f>
        <v>0</v>
      </c>
      <c r="F4" s="60"/>
      <c r="G4" s="61"/>
      <c r="H4" s="62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3"/>
      <c r="AK4" s="64"/>
      <c r="AL4" s="64"/>
      <c r="AM4" s="64"/>
      <c r="AN4" s="64"/>
      <c r="AO4" s="64"/>
      <c r="AP4" s="64"/>
      <c r="AQ4" s="64"/>
      <c r="AR4" s="64"/>
      <c r="AS4" s="64"/>
      <c r="AT4" s="64"/>
    </row>
    <row r="5" spans="1:47" ht="25.5" customHeight="1" x14ac:dyDescent="0.25">
      <c r="A5" s="28">
        <v>707741</v>
      </c>
      <c r="B5" s="15" t="s">
        <v>32</v>
      </c>
      <c r="C5" s="16">
        <v>19000</v>
      </c>
      <c r="D5" s="95">
        <f t="shared" ref="D5:D16" si="0">SUM(F5:AT5)</f>
        <v>145.6</v>
      </c>
      <c r="E5" s="9">
        <f t="shared" ref="E5:E16" si="1">C5-D5</f>
        <v>18854.400000000001</v>
      </c>
      <c r="F5" s="60"/>
      <c r="G5" s="61"/>
      <c r="H5" s="65"/>
      <c r="I5" s="66">
        <v>145.6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7"/>
      <c r="AK5" s="68"/>
      <c r="AL5" s="68"/>
      <c r="AM5" s="68"/>
      <c r="AN5" s="68"/>
      <c r="AO5" s="68"/>
      <c r="AP5" s="68"/>
      <c r="AQ5" s="68"/>
      <c r="AR5" s="68"/>
      <c r="AS5" s="68"/>
      <c r="AT5" s="68"/>
    </row>
    <row r="6" spans="1:47" ht="27.75" customHeight="1" x14ac:dyDescent="0.25">
      <c r="A6" s="28">
        <v>976454</v>
      </c>
      <c r="B6" s="15" t="s">
        <v>16</v>
      </c>
      <c r="C6" s="16">
        <v>0</v>
      </c>
      <c r="D6" s="95">
        <f>SUM(F6:AT6)</f>
        <v>0</v>
      </c>
      <c r="E6" s="9">
        <f t="shared" si="1"/>
        <v>0</v>
      </c>
      <c r="F6" s="60"/>
      <c r="G6" s="61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7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1:47" ht="29.25" customHeight="1" x14ac:dyDescent="0.25">
      <c r="A7" s="26">
        <v>707622</v>
      </c>
      <c r="B7" s="8" t="s">
        <v>33</v>
      </c>
      <c r="C7" s="9">
        <v>13235</v>
      </c>
      <c r="D7" s="95">
        <f t="shared" si="0"/>
        <v>328.5</v>
      </c>
      <c r="E7" s="9">
        <f t="shared" si="1"/>
        <v>12906.5</v>
      </c>
      <c r="F7" s="60"/>
      <c r="G7" s="61"/>
      <c r="H7" s="62"/>
      <c r="I7" s="60">
        <v>328.5</v>
      </c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3"/>
      <c r="AK7" s="64"/>
      <c r="AL7" s="64"/>
      <c r="AM7" s="64"/>
      <c r="AN7" s="64"/>
      <c r="AO7" s="64"/>
      <c r="AP7" s="64"/>
      <c r="AQ7" s="64"/>
      <c r="AR7" s="64"/>
      <c r="AS7" s="64"/>
      <c r="AT7" s="64"/>
    </row>
    <row r="8" spans="1:47" x14ac:dyDescent="0.25">
      <c r="A8" s="26">
        <v>708753</v>
      </c>
      <c r="B8" s="8" t="s">
        <v>22</v>
      </c>
      <c r="C8" s="9">
        <v>6000</v>
      </c>
      <c r="D8" s="95">
        <f t="shared" si="0"/>
        <v>0</v>
      </c>
      <c r="E8" s="9">
        <f t="shared" si="1"/>
        <v>6000</v>
      </c>
      <c r="F8" s="60"/>
      <c r="G8" s="61"/>
      <c r="H8" s="62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3"/>
      <c r="AK8" s="64"/>
      <c r="AL8" s="64"/>
      <c r="AM8" s="64"/>
      <c r="AN8" s="64"/>
      <c r="AO8" s="64"/>
      <c r="AP8" s="64"/>
      <c r="AQ8" s="64"/>
      <c r="AR8" s="64"/>
      <c r="AS8" s="64"/>
      <c r="AT8" s="64"/>
    </row>
    <row r="9" spans="1:47" ht="30" x14ac:dyDescent="0.25">
      <c r="A9" s="26">
        <v>708786</v>
      </c>
      <c r="B9" s="8" t="s">
        <v>38</v>
      </c>
      <c r="C9" s="21">
        <v>23000</v>
      </c>
      <c r="D9" s="95">
        <f t="shared" si="0"/>
        <v>762.8</v>
      </c>
      <c r="E9" s="9">
        <f t="shared" si="1"/>
        <v>22237.200000000001</v>
      </c>
      <c r="F9" s="60"/>
      <c r="G9" s="61"/>
      <c r="H9" s="62"/>
      <c r="I9" s="60">
        <v>762.8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3"/>
      <c r="AK9" s="64"/>
      <c r="AL9" s="64"/>
      <c r="AM9" s="64"/>
      <c r="AN9" s="64"/>
      <c r="AO9" s="64"/>
      <c r="AP9" s="64"/>
      <c r="AQ9" s="64"/>
      <c r="AR9" s="64"/>
      <c r="AS9" s="64"/>
      <c r="AT9" s="64"/>
    </row>
    <row r="10" spans="1:47" ht="29.25" customHeight="1" x14ac:dyDescent="0.25">
      <c r="A10" s="28">
        <v>708707</v>
      </c>
      <c r="B10" s="15" t="s">
        <v>24</v>
      </c>
      <c r="C10" s="16">
        <v>2000</v>
      </c>
      <c r="D10" s="95">
        <f t="shared" si="0"/>
        <v>0</v>
      </c>
      <c r="E10" s="9">
        <f t="shared" si="1"/>
        <v>2000</v>
      </c>
      <c r="F10" s="60"/>
      <c r="G10" s="61"/>
      <c r="H10" s="65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7"/>
      <c r="AK10" s="68"/>
      <c r="AL10" s="68"/>
      <c r="AM10" s="68"/>
      <c r="AN10" s="68"/>
      <c r="AO10" s="68"/>
      <c r="AP10" s="68"/>
      <c r="AQ10" s="68"/>
      <c r="AR10" s="68"/>
      <c r="AS10" s="68"/>
      <c r="AT10" s="68"/>
    </row>
    <row r="11" spans="1:47" ht="29.25" customHeight="1" x14ac:dyDescent="0.25">
      <c r="A11" s="26">
        <v>708810</v>
      </c>
      <c r="B11" s="8" t="s">
        <v>25</v>
      </c>
      <c r="C11" s="9">
        <v>2000</v>
      </c>
      <c r="D11" s="95">
        <f t="shared" si="0"/>
        <v>33.1</v>
      </c>
      <c r="E11" s="9">
        <f t="shared" si="1"/>
        <v>1966.9</v>
      </c>
      <c r="F11" s="60"/>
      <c r="G11" s="61"/>
      <c r="H11" s="62"/>
      <c r="I11" s="60">
        <v>33.1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3"/>
      <c r="AK11" s="64"/>
      <c r="AL11" s="64"/>
      <c r="AM11" s="64"/>
      <c r="AN11" s="64"/>
      <c r="AO11" s="64"/>
      <c r="AP11" s="64"/>
      <c r="AQ11" s="64"/>
      <c r="AR11" s="64"/>
      <c r="AS11" s="64"/>
      <c r="AT11" s="64"/>
    </row>
    <row r="12" spans="1:47" x14ac:dyDescent="0.25">
      <c r="A12" s="28">
        <v>708518</v>
      </c>
      <c r="B12" s="15" t="s">
        <v>27</v>
      </c>
      <c r="C12" s="16">
        <v>2000</v>
      </c>
      <c r="D12" s="95">
        <f t="shared" si="0"/>
        <v>0</v>
      </c>
      <c r="E12" s="9">
        <f t="shared" si="1"/>
        <v>2000</v>
      </c>
      <c r="F12" s="60"/>
      <c r="G12" s="61"/>
      <c r="H12" s="65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  <c r="AK12" s="68"/>
      <c r="AL12" s="68"/>
      <c r="AM12" s="68"/>
      <c r="AN12" s="68"/>
      <c r="AO12" s="68"/>
      <c r="AP12" s="68"/>
      <c r="AQ12" s="68"/>
      <c r="AR12" s="68"/>
      <c r="AS12" s="68"/>
      <c r="AT12" s="68"/>
    </row>
    <row r="13" spans="1:47" ht="43.5" customHeight="1" x14ac:dyDescent="0.25">
      <c r="A13" s="26">
        <v>751894</v>
      </c>
      <c r="B13" s="8" t="s">
        <v>29</v>
      </c>
      <c r="C13" s="9">
        <v>0</v>
      </c>
      <c r="D13" s="95">
        <f t="shared" si="0"/>
        <v>0</v>
      </c>
      <c r="E13" s="9">
        <f t="shared" si="1"/>
        <v>0</v>
      </c>
      <c r="F13" s="60"/>
      <c r="G13" s="61"/>
      <c r="H13" s="62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3"/>
      <c r="AK13" s="64"/>
      <c r="AL13" s="64"/>
      <c r="AM13" s="64"/>
      <c r="AN13" s="64"/>
      <c r="AO13" s="64"/>
      <c r="AP13" s="64"/>
      <c r="AQ13" s="64"/>
      <c r="AR13" s="64"/>
      <c r="AS13" s="64"/>
      <c r="AT13" s="64"/>
    </row>
    <row r="14" spans="1:47" ht="40.5" customHeight="1" x14ac:dyDescent="0.25">
      <c r="A14" s="28">
        <v>748374</v>
      </c>
      <c r="B14" s="15" t="s">
        <v>34</v>
      </c>
      <c r="C14" s="16">
        <v>34002</v>
      </c>
      <c r="D14" s="95">
        <f t="shared" si="0"/>
        <v>4604.6000000000004</v>
      </c>
      <c r="E14" s="9">
        <f t="shared" si="1"/>
        <v>29397.4</v>
      </c>
      <c r="F14" s="60"/>
      <c r="G14" s="61"/>
      <c r="H14" s="65"/>
      <c r="I14" s="66">
        <v>4604.6000000000004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7"/>
      <c r="AK14" s="68"/>
      <c r="AL14" s="68"/>
      <c r="AM14" s="68"/>
      <c r="AN14" s="68"/>
      <c r="AO14" s="68"/>
      <c r="AP14" s="68"/>
      <c r="AQ14" s="68"/>
      <c r="AR14" s="68"/>
      <c r="AS14" s="68"/>
      <c r="AT14" s="68"/>
    </row>
    <row r="15" spans="1:47" ht="24" customHeight="1" x14ac:dyDescent="0.25">
      <c r="A15" s="26">
        <v>703306</v>
      </c>
      <c r="B15" s="8" t="s">
        <v>31</v>
      </c>
      <c r="C15" s="9">
        <v>13271</v>
      </c>
      <c r="D15" s="95">
        <f t="shared" si="0"/>
        <v>491.3</v>
      </c>
      <c r="E15" s="9">
        <f t="shared" si="1"/>
        <v>12779.7</v>
      </c>
      <c r="F15" s="60"/>
      <c r="G15" s="61"/>
      <c r="H15" s="62"/>
      <c r="I15" s="60">
        <v>491.3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3"/>
      <c r="AK15" s="64"/>
      <c r="AL15" s="64"/>
      <c r="AM15" s="64"/>
      <c r="AN15" s="64"/>
      <c r="AO15" s="64"/>
      <c r="AP15" s="64"/>
      <c r="AQ15" s="64"/>
      <c r="AR15" s="64"/>
      <c r="AS15" s="64"/>
      <c r="AT15" s="64"/>
    </row>
    <row r="16" spans="1:47" ht="20.25" customHeight="1" thickBot="1" x14ac:dyDescent="0.3">
      <c r="A16" s="30">
        <v>703350</v>
      </c>
      <c r="B16" s="31" t="s">
        <v>35</v>
      </c>
      <c r="C16" s="32">
        <v>0</v>
      </c>
      <c r="D16" s="95">
        <f t="shared" si="0"/>
        <v>0</v>
      </c>
      <c r="E16" s="9">
        <f t="shared" si="1"/>
        <v>0</v>
      </c>
      <c r="F16" s="69"/>
      <c r="G16" s="70"/>
      <c r="H16" s="71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2"/>
      <c r="AK16" s="73"/>
      <c r="AL16" s="73"/>
      <c r="AM16" s="73"/>
      <c r="AN16" s="73"/>
      <c r="AO16" s="73"/>
      <c r="AP16" s="73"/>
      <c r="AQ16" s="73"/>
      <c r="AR16" s="73"/>
      <c r="AS16" s="73"/>
      <c r="AT16" s="73"/>
    </row>
    <row r="17" spans="1:46" x14ac:dyDescent="0.25">
      <c r="A17" s="76" t="s">
        <v>60</v>
      </c>
      <c r="B17" s="77"/>
      <c r="C17" s="40">
        <f>SUM(C4:C16)</f>
        <v>114508</v>
      </c>
      <c r="D17" s="96">
        <f>SUM(D4:D16)</f>
        <v>6365.9000000000005</v>
      </c>
      <c r="E17" s="40">
        <f>SUM(E4:E16)</f>
        <v>108142.09999999999</v>
      </c>
      <c r="F17" s="74">
        <f>SUM(F4:F16)</f>
        <v>0</v>
      </c>
      <c r="G17" s="74">
        <f>SUM(G4:G16)</f>
        <v>0</v>
      </c>
      <c r="H17" s="74">
        <f>SUM(H4:H16)</f>
        <v>0</v>
      </c>
      <c r="I17" s="74">
        <f>SUM(I4:I16)</f>
        <v>6365.9000000000005</v>
      </c>
      <c r="J17" s="74">
        <f>SUM(J4:J16)</f>
        <v>0</v>
      </c>
      <c r="K17" s="74">
        <f>SUM(K4:K16)</f>
        <v>0</v>
      </c>
      <c r="L17" s="74">
        <f>SUM(L4:L16)</f>
        <v>0</v>
      </c>
      <c r="M17" s="74">
        <f>SUM(M4:M16)</f>
        <v>0</v>
      </c>
      <c r="N17" s="74">
        <f>SUM(N4:N16)</f>
        <v>0</v>
      </c>
      <c r="O17" s="74">
        <f>SUM(O4:O16)</f>
        <v>0</v>
      </c>
      <c r="P17" s="74">
        <f>SUM(P4:P16)</f>
        <v>0</v>
      </c>
      <c r="Q17" s="74">
        <f>SUM(Q4:Q16)</f>
        <v>0</v>
      </c>
      <c r="R17" s="74">
        <f>SUM(R4:R16)</f>
        <v>0</v>
      </c>
      <c r="S17" s="74">
        <f>SUM(S4:S16)</f>
        <v>0</v>
      </c>
      <c r="T17" s="74">
        <f>SUM(T4:T16)</f>
        <v>0</v>
      </c>
      <c r="U17" s="74">
        <f>SUM(U4:U16)</f>
        <v>0</v>
      </c>
      <c r="V17" s="74">
        <f>SUM(V4:V16)</f>
        <v>0</v>
      </c>
      <c r="W17" s="74">
        <f>SUM(W4:W16)</f>
        <v>0</v>
      </c>
      <c r="X17" s="74">
        <f>SUM(X4:X16)</f>
        <v>0</v>
      </c>
      <c r="Y17" s="74">
        <f>SUM(Y4:Y16)</f>
        <v>0</v>
      </c>
      <c r="Z17" s="74">
        <f>SUM(Z4:Z16)</f>
        <v>0</v>
      </c>
      <c r="AA17" s="74">
        <f>SUM(AA4:AA16)</f>
        <v>0</v>
      </c>
      <c r="AB17" s="74">
        <f>SUM(AB4:AB16)</f>
        <v>0</v>
      </c>
      <c r="AC17" s="74">
        <f>SUM(AC4:AC16)</f>
        <v>0</v>
      </c>
      <c r="AD17" s="74">
        <f>SUM(AD4:AD16)</f>
        <v>0</v>
      </c>
      <c r="AE17" s="74">
        <f>SUM(AE4:AE16)</f>
        <v>0</v>
      </c>
      <c r="AF17" s="74">
        <f>SUM(AF4:AF16)</f>
        <v>0</v>
      </c>
      <c r="AG17" s="74">
        <f>SUM(AG4:AG16)</f>
        <v>0</v>
      </c>
      <c r="AH17" s="74">
        <f>SUM(AH4:AH16)</f>
        <v>0</v>
      </c>
      <c r="AI17" s="74">
        <f>SUM(AI4:AI16)</f>
        <v>0</v>
      </c>
      <c r="AJ17" s="74">
        <f>SUM(AJ4:AJ16)</f>
        <v>0</v>
      </c>
      <c r="AK17" s="74">
        <f>SUM(AK4:AK16)</f>
        <v>0</v>
      </c>
      <c r="AL17" s="74">
        <f>SUM(AL4:AL16)</f>
        <v>0</v>
      </c>
      <c r="AM17" s="74">
        <f>SUM(AM4:AM16)</f>
        <v>0</v>
      </c>
      <c r="AN17" s="74">
        <f>SUM(AN4:AN16)</f>
        <v>0</v>
      </c>
      <c r="AO17" s="74">
        <f>SUM(AO4:AO16)</f>
        <v>0</v>
      </c>
      <c r="AP17" s="74">
        <f>SUM(AP4:AP16)</f>
        <v>0</v>
      </c>
      <c r="AQ17" s="74">
        <f>SUM(AQ4:AQ16)</f>
        <v>0</v>
      </c>
      <c r="AR17" s="74">
        <f>SUM(AR4:AR16)</f>
        <v>0</v>
      </c>
      <c r="AS17" s="74">
        <f>SUM(AS4:AS16)</f>
        <v>0</v>
      </c>
      <c r="AT17" s="74">
        <f>SUM(AT4:AT16)</f>
        <v>0</v>
      </c>
    </row>
    <row r="18" spans="1:46" x14ac:dyDescent="0.25">
      <c r="A18" s="78" t="s">
        <v>55</v>
      </c>
      <c r="B18" s="79"/>
      <c r="C18" s="42">
        <v>4255</v>
      </c>
      <c r="D18" s="54"/>
      <c r="E18" s="54"/>
      <c r="F18" s="7"/>
    </row>
    <row r="19" spans="1:46" ht="15.75" thickBot="1" x14ac:dyDescent="0.3">
      <c r="A19" s="80" t="s">
        <v>56</v>
      </c>
      <c r="B19" s="81"/>
      <c r="C19" s="39">
        <f>SUM(C17:C18)</f>
        <v>118763</v>
      </c>
      <c r="D19" s="54"/>
      <c r="E19" s="54"/>
      <c r="F19" s="7"/>
    </row>
    <row r="20" spans="1:46" ht="15.75" thickBot="1" x14ac:dyDescent="0.3">
      <c r="A20" s="82" t="s">
        <v>66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46" ht="48.75" customHeight="1" x14ac:dyDescent="0.25">
      <c r="A21" s="22" t="s">
        <v>0</v>
      </c>
      <c r="B21" s="23" t="s">
        <v>1</v>
      </c>
      <c r="C21" s="23" t="s">
        <v>2</v>
      </c>
      <c r="D21" s="53" t="s">
        <v>83</v>
      </c>
      <c r="E21" s="53" t="s">
        <v>84</v>
      </c>
      <c r="F21" s="88" t="s">
        <v>77</v>
      </c>
      <c r="G21" s="89"/>
      <c r="H21" s="90"/>
      <c r="I21" s="88" t="s">
        <v>78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90"/>
      <c r="U21" s="88" t="s">
        <v>79</v>
      </c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90"/>
      <c r="AG21" s="88" t="s">
        <v>80</v>
      </c>
      <c r="AH21" s="89"/>
      <c r="AI21" s="89"/>
      <c r="AJ21" s="90"/>
      <c r="AK21" s="85" t="s">
        <v>81</v>
      </c>
      <c r="AL21" s="86"/>
      <c r="AM21" s="87"/>
      <c r="AN21" s="94" t="s">
        <v>82</v>
      </c>
      <c r="AO21" s="86"/>
      <c r="AP21" s="86"/>
      <c r="AQ21" s="86"/>
      <c r="AR21" s="86"/>
      <c r="AS21" s="86"/>
      <c r="AT21" s="87"/>
    </row>
    <row r="22" spans="1:46" ht="30.75" thickBot="1" x14ac:dyDescent="0.3">
      <c r="A22" s="28"/>
      <c r="B22" s="8" t="s">
        <v>65</v>
      </c>
      <c r="C22" s="9">
        <v>17909</v>
      </c>
      <c r="D22" s="95">
        <f>SUM(F22:AT22)</f>
        <v>292.3</v>
      </c>
      <c r="E22" s="9">
        <f>C22-D22</f>
        <v>17616.7</v>
      </c>
      <c r="F22" s="60"/>
      <c r="G22" s="61"/>
      <c r="H22" s="62"/>
      <c r="I22" s="60">
        <v>292.3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3"/>
      <c r="AK22" s="64"/>
      <c r="AL22" s="64"/>
      <c r="AM22" s="64"/>
      <c r="AN22" s="64"/>
      <c r="AO22" s="64"/>
      <c r="AP22" s="64"/>
      <c r="AQ22" s="64"/>
      <c r="AR22" s="64"/>
      <c r="AS22" s="64"/>
      <c r="AT22" s="64"/>
    </row>
    <row r="23" spans="1:46" x14ac:dyDescent="0.25">
      <c r="A23" s="76" t="s">
        <v>60</v>
      </c>
      <c r="B23" s="77"/>
      <c r="C23" s="40">
        <f>SUM(C22:C22)</f>
        <v>17909</v>
      </c>
      <c r="D23" s="95">
        <f t="shared" ref="D23" si="2">SUM(F23:AT23)</f>
        <v>0</v>
      </c>
      <c r="E23" s="9">
        <f t="shared" ref="E23" si="3">C23-D23</f>
        <v>17909</v>
      </c>
      <c r="F23" s="60"/>
      <c r="G23" s="61"/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7"/>
      <c r="AK23" s="68"/>
      <c r="AL23" s="68"/>
      <c r="AM23" s="68"/>
      <c r="AN23" s="68"/>
      <c r="AO23" s="68"/>
      <c r="AP23" s="68"/>
      <c r="AQ23" s="68"/>
      <c r="AR23" s="68"/>
      <c r="AS23" s="68"/>
      <c r="AT23" s="68"/>
    </row>
    <row r="24" spans="1:46" x14ac:dyDescent="0.25">
      <c r="A24" s="78" t="s">
        <v>55</v>
      </c>
      <c r="B24" s="79"/>
      <c r="C24" s="42">
        <v>1009</v>
      </c>
      <c r="D24" s="97"/>
      <c r="E24" s="54"/>
      <c r="F24" s="7"/>
    </row>
    <row r="25" spans="1:46" ht="15.75" thickBot="1" x14ac:dyDescent="0.3">
      <c r="A25" s="80" t="s">
        <v>56</v>
      </c>
      <c r="B25" s="81"/>
      <c r="C25" s="39">
        <f>SUM(C23:C24)</f>
        <v>18918</v>
      </c>
      <c r="D25" s="98">
        <f t="shared" ref="D25:AT25" si="4">SUM(D23:D24)</f>
        <v>0</v>
      </c>
      <c r="E25" s="39">
        <f t="shared" si="4"/>
        <v>17909</v>
      </c>
      <c r="F25" s="39">
        <f t="shared" si="4"/>
        <v>0</v>
      </c>
      <c r="G25" s="39">
        <f t="shared" si="4"/>
        <v>0</v>
      </c>
      <c r="H25" s="39">
        <f t="shared" si="4"/>
        <v>0</v>
      </c>
      <c r="I25" s="39">
        <f t="shared" si="4"/>
        <v>0</v>
      </c>
      <c r="J25" s="39">
        <f t="shared" si="4"/>
        <v>0</v>
      </c>
      <c r="K25" s="39">
        <f t="shared" si="4"/>
        <v>0</v>
      </c>
      <c r="L25" s="39">
        <f t="shared" si="4"/>
        <v>0</v>
      </c>
      <c r="M25" s="39">
        <f t="shared" si="4"/>
        <v>0</v>
      </c>
      <c r="N25" s="39">
        <f t="shared" si="4"/>
        <v>0</v>
      </c>
      <c r="O25" s="39">
        <f t="shared" si="4"/>
        <v>0</v>
      </c>
      <c r="P25" s="39">
        <f t="shared" si="4"/>
        <v>0</v>
      </c>
      <c r="Q25" s="39">
        <f t="shared" si="4"/>
        <v>0</v>
      </c>
      <c r="R25" s="39">
        <f t="shared" si="4"/>
        <v>0</v>
      </c>
      <c r="S25" s="39">
        <f t="shared" si="4"/>
        <v>0</v>
      </c>
      <c r="T25" s="39">
        <f t="shared" si="4"/>
        <v>0</v>
      </c>
      <c r="U25" s="39">
        <f t="shared" si="4"/>
        <v>0</v>
      </c>
      <c r="V25" s="39">
        <f t="shared" si="4"/>
        <v>0</v>
      </c>
      <c r="W25" s="39">
        <f t="shared" si="4"/>
        <v>0</v>
      </c>
      <c r="X25" s="39">
        <f t="shared" si="4"/>
        <v>0</v>
      </c>
      <c r="Y25" s="39">
        <f t="shared" si="4"/>
        <v>0</v>
      </c>
      <c r="Z25" s="39">
        <f t="shared" si="4"/>
        <v>0</v>
      </c>
      <c r="AA25" s="39">
        <f t="shared" si="4"/>
        <v>0</v>
      </c>
      <c r="AB25" s="39">
        <f t="shared" si="4"/>
        <v>0</v>
      </c>
      <c r="AC25" s="39">
        <f t="shared" si="4"/>
        <v>0</v>
      </c>
      <c r="AD25" s="39">
        <f t="shared" si="4"/>
        <v>0</v>
      </c>
      <c r="AE25" s="39">
        <f t="shared" si="4"/>
        <v>0</v>
      </c>
      <c r="AF25" s="39">
        <f t="shared" si="4"/>
        <v>0</v>
      </c>
      <c r="AG25" s="39">
        <f t="shared" si="4"/>
        <v>0</v>
      </c>
      <c r="AH25" s="39">
        <f t="shared" si="4"/>
        <v>0</v>
      </c>
      <c r="AI25" s="39">
        <f t="shared" si="4"/>
        <v>0</v>
      </c>
      <c r="AJ25" s="39">
        <f t="shared" si="4"/>
        <v>0</v>
      </c>
      <c r="AK25" s="39">
        <f t="shared" si="4"/>
        <v>0</v>
      </c>
      <c r="AL25" s="39">
        <f t="shared" si="4"/>
        <v>0</v>
      </c>
      <c r="AM25" s="39">
        <f t="shared" si="4"/>
        <v>0</v>
      </c>
      <c r="AN25" s="39">
        <f t="shared" si="4"/>
        <v>0</v>
      </c>
      <c r="AO25" s="39">
        <f t="shared" si="4"/>
        <v>0</v>
      </c>
      <c r="AP25" s="39">
        <f t="shared" si="4"/>
        <v>0</v>
      </c>
      <c r="AQ25" s="39">
        <f t="shared" si="4"/>
        <v>0</v>
      </c>
      <c r="AR25" s="39">
        <f t="shared" si="4"/>
        <v>0</v>
      </c>
      <c r="AS25" s="39">
        <f t="shared" si="4"/>
        <v>0</v>
      </c>
      <c r="AT25" s="39">
        <f t="shared" si="4"/>
        <v>0</v>
      </c>
    </row>
    <row r="26" spans="1:46" x14ac:dyDescent="0.25">
      <c r="H26" s="4"/>
      <c r="AJ26" s="4"/>
      <c r="AK26" s="43"/>
    </row>
    <row r="27" spans="1:46" x14ac:dyDescent="0.25">
      <c r="H27" s="4"/>
      <c r="U27" s="1"/>
      <c r="V27" s="1"/>
      <c r="W27" s="1"/>
      <c r="X27" s="1"/>
      <c r="AA27" s="1"/>
      <c r="AH27" s="4"/>
      <c r="AN27" s="5"/>
    </row>
    <row r="28" spans="1:46" ht="44.25" customHeight="1" x14ac:dyDescent="0.25">
      <c r="A28" s="84" t="s">
        <v>99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4"/>
      <c r="AK28" s="4"/>
      <c r="AN28" s="43"/>
    </row>
    <row r="29" spans="1:46" x14ac:dyDescent="0.25">
      <c r="W29" s="1"/>
      <c r="X29" s="1"/>
      <c r="AH29" s="4"/>
      <c r="AK29" s="4"/>
    </row>
    <row r="30" spans="1:46" x14ac:dyDescent="0.25">
      <c r="B30" s="4"/>
      <c r="C30" s="4"/>
      <c r="D30" s="4"/>
      <c r="E30" s="4"/>
      <c r="U30" s="1"/>
      <c r="X30" s="1"/>
      <c r="AA30" s="1"/>
      <c r="AH30" s="4"/>
      <c r="AI30" s="4"/>
      <c r="AN30" s="4"/>
    </row>
    <row r="31" spans="1:46" x14ac:dyDescent="0.25">
      <c r="B31" s="4"/>
      <c r="C31" s="4"/>
      <c r="D31" s="4"/>
      <c r="E31" s="4"/>
      <c r="U31" s="1"/>
      <c r="X31" s="1"/>
      <c r="AA31" s="1"/>
      <c r="AH31" s="4"/>
      <c r="AN31" s="4"/>
    </row>
  </sheetData>
  <mergeCells count="22">
    <mergeCell ref="AN2:AT2"/>
    <mergeCell ref="F21:H21"/>
    <mergeCell ref="I21:T21"/>
    <mergeCell ref="U21:AF21"/>
    <mergeCell ref="AG21:AJ21"/>
    <mergeCell ref="AK21:AM21"/>
    <mergeCell ref="AN21:AT21"/>
    <mergeCell ref="AG2:AJ2"/>
    <mergeCell ref="A28:AG28"/>
    <mergeCell ref="A1:AK1"/>
    <mergeCell ref="A17:B17"/>
    <mergeCell ref="A18:B18"/>
    <mergeCell ref="A19:B19"/>
    <mergeCell ref="A20:AK20"/>
    <mergeCell ref="AK2:AM2"/>
    <mergeCell ref="A24:B24"/>
    <mergeCell ref="A25:B25"/>
    <mergeCell ref="F2:H2"/>
    <mergeCell ref="I2:T2"/>
    <mergeCell ref="U2:AF2"/>
    <mergeCell ref="A3:E3"/>
    <mergeCell ref="A23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 Ödenek tahsis-İlk-Orta</vt:lpstr>
      <vt:lpstr>Ödenek tahsis-Okul öncesi</vt:lpstr>
      <vt:lpstr>03.2</vt:lpstr>
      <vt:lpstr>' Ödenek tahsis-İlk-Orta'!Yazdırma_Alanı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Nihat YAŞAR</dc:creator>
  <cp:lastModifiedBy>F.MERTKOLLU</cp:lastModifiedBy>
  <cp:lastPrinted>2016-01-21T18:27:33Z</cp:lastPrinted>
  <dcterms:created xsi:type="dcterms:W3CDTF">2016-01-21T12:33:06Z</dcterms:created>
  <dcterms:modified xsi:type="dcterms:W3CDTF">2017-01-25T10:36:35Z</dcterms:modified>
</cp:coreProperties>
</file>